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B8FE3E9C-1DCF-44A4-9BCB-97A49B019919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Počet obyv." sheetId="1" r:id="rId1"/>
    <sheet name="Návrh rozpočtu 2023" sheetId="2" r:id="rId2"/>
    <sheet name="Návrh střed.výhledu 2024-2025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2" l="1"/>
  <c r="E17" i="2" s="1"/>
  <c r="F14" i="2"/>
  <c r="E14" i="2"/>
  <c r="E16" i="2" s="1"/>
  <c r="D14" i="2"/>
  <c r="G14" i="2" l="1"/>
  <c r="E17" i="4"/>
  <c r="C17" i="4"/>
  <c r="E9" i="4"/>
  <c r="C9" i="4"/>
  <c r="C14" i="2" l="1"/>
  <c r="D14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  <c r="F3" i="1"/>
  <c r="G3" i="1" s="1"/>
  <c r="H14" i="1" l="1"/>
  <c r="E18" i="2"/>
  <c r="F14" i="1"/>
  <c r="G14" i="1" s="1"/>
</calcChain>
</file>

<file path=xl/sharedStrings.xml><?xml version="1.0" encoding="utf-8"?>
<sst xmlns="http://schemas.openxmlformats.org/spreadsheetml/2006/main" count="107" uniqueCount="77">
  <si>
    <t>Obec</t>
  </si>
  <si>
    <t>číslo obce</t>
  </si>
  <si>
    <t>Počet obyvatel</t>
  </si>
  <si>
    <t>Přísp. 1/obyv.</t>
  </si>
  <si>
    <t>Roční přísp.</t>
  </si>
  <si>
    <t>Celkem přísp.</t>
  </si>
  <si>
    <t>Starosta obce</t>
  </si>
  <si>
    <t xml:space="preserve">Běleč - Křeptov </t>
  </si>
  <si>
    <t>Dana Trtílková</t>
  </si>
  <si>
    <t>Brumov</t>
  </si>
  <si>
    <t>Bukovice</t>
  </si>
  <si>
    <t>Lomnice</t>
  </si>
  <si>
    <t>Ochoz</t>
  </si>
  <si>
    <t>Ing.Vít Kadlec</t>
  </si>
  <si>
    <t>Osiky</t>
  </si>
  <si>
    <t>Rašov</t>
  </si>
  <si>
    <t>Miloš Petříček</t>
  </si>
  <si>
    <t>Rohozec</t>
  </si>
  <si>
    <t>Luděk Novotný-místopředseda DSO Lomnicko</t>
  </si>
  <si>
    <t>Synalov</t>
  </si>
  <si>
    <t>Strhaře</t>
  </si>
  <si>
    <t>ing.Jiří Szúdor-předseda  rev.komise</t>
  </si>
  <si>
    <t>Zhoř</t>
  </si>
  <si>
    <t>Celkem</t>
  </si>
  <si>
    <t>Členové revizní komise:</t>
  </si>
  <si>
    <r>
      <rPr>
        <b/>
        <sz val="12"/>
        <rFont val="Arial CE"/>
        <family val="2"/>
        <charset val="238"/>
      </rPr>
      <t xml:space="preserve"> </t>
    </r>
    <r>
      <rPr>
        <b/>
        <sz val="10"/>
        <rFont val="Arial CE"/>
        <family val="2"/>
        <charset val="238"/>
      </rPr>
      <t>Členové svazku - Běleč - Křeptov, Brumov, Bukovice,Lomnice, Ochoz, Osiky, Rašov, Rohozec, Strhaře, Synalov, Zhoř</t>
    </r>
  </si>
  <si>
    <t>IČO 71244603</t>
  </si>
  <si>
    <t>Skupina, par.</t>
  </si>
  <si>
    <t>Název</t>
  </si>
  <si>
    <t xml:space="preserve">      Příjmy</t>
  </si>
  <si>
    <t>xxxx4121</t>
  </si>
  <si>
    <t>Neinvestiční dotace od obcí roční příspěvek do Svazku</t>
  </si>
  <si>
    <t>Ostatní materiál</t>
  </si>
  <si>
    <t>Nákup ostatních služeb</t>
  </si>
  <si>
    <t>Poplatky banka</t>
  </si>
  <si>
    <t>Příjmy a výdaje celkem</t>
  </si>
  <si>
    <t>Příjmy celkem</t>
  </si>
  <si>
    <t>Výdaje celkem</t>
  </si>
  <si>
    <t>Financování</t>
  </si>
  <si>
    <t>Rozpočet se schvaluje na paragrafy.</t>
  </si>
  <si>
    <t xml:space="preserve">OBEC </t>
  </si>
  <si>
    <t xml:space="preserve">Vyvěšeno na úřední desce obce: </t>
  </si>
  <si>
    <t>Zveřejnění na elektronické úřední desce obce:</t>
  </si>
  <si>
    <t>Od:</t>
  </si>
  <si>
    <t>Od :</t>
  </si>
  <si>
    <t>Do:</t>
  </si>
  <si>
    <t>Zpracovala: Jitka Pavlů</t>
  </si>
  <si>
    <t>Příjmy  celkem</t>
  </si>
  <si>
    <t>Příjmy</t>
  </si>
  <si>
    <t>Výdaje</t>
  </si>
  <si>
    <t xml:space="preserve">Střednědobý výhled se schvaluje na paragrafy.   </t>
  </si>
  <si>
    <t>Členské příspěvky MAS Boskovicko,z.s.</t>
  </si>
  <si>
    <t>Dobrovolný svazek Lomnicko</t>
  </si>
  <si>
    <t>Předseda DSOL: Mgr. Marie Brázdová, Ph.D.</t>
  </si>
  <si>
    <t>Mgr.Marie Brázdová,Ph.D.</t>
  </si>
  <si>
    <t>Ing. Petr Klepárník</t>
  </si>
  <si>
    <t>Zveřejnění na elekt. úřední desce obce:</t>
  </si>
  <si>
    <t>Ing.Pavel Holcner</t>
  </si>
  <si>
    <t>Pokoj Petr</t>
  </si>
  <si>
    <t>Śikulová Lenka</t>
  </si>
  <si>
    <t>ing.Jiří Szúdor, Dana Trtílková, Petr Pokoj</t>
  </si>
  <si>
    <t xml:space="preserve">V Lomnici dne:  20.11. 2020 </t>
  </si>
  <si>
    <t>Bc.Simona Vaněčková</t>
  </si>
  <si>
    <t>Zpracování dat a služby souv.s inf.a kont.</t>
  </si>
  <si>
    <t xml:space="preserve">Zprac.dat a služby související s inf. </t>
  </si>
  <si>
    <t>Počet obyvatel k 1.1.2022</t>
  </si>
  <si>
    <t>V Lomnici dne 13.11.2022</t>
  </si>
  <si>
    <t>Návrh Rozpočtu DSO Lomnicko  na rok  2023 v tisících Kč</t>
  </si>
  <si>
    <t>Schválený rozpočet na rok  2022</t>
  </si>
  <si>
    <t>Předpokládané plnění 2022</t>
  </si>
  <si>
    <t>Návrh rozpočtu na rok 2023</t>
  </si>
  <si>
    <t>Návrh Střednědobého výhledu rozpočtu DSO Lomnicko na roky 2024-2025 v tisících Kč</t>
  </si>
  <si>
    <t xml:space="preserve">      Příjmy 2024</t>
  </si>
  <si>
    <t>Příjmy 2025</t>
  </si>
  <si>
    <t>Výdaje 2024</t>
  </si>
  <si>
    <t xml:space="preserve">    Výdaje 2025</t>
  </si>
  <si>
    <t>V Lomnici dne: 13.11.2022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</si>
</sst>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4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name val="Arial CE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rgb="FFFF0000"/>
      <name val="Arial CE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14" fontId="1" fillId="0" borderId="0" xfId="0" applyNumberFormat="1" applyFont="1" applyAlignment="1">
      <alignment horizontal="center"/>
    </xf>
    <xf numFmtId="0" fontId="2" fillId="2" borderId="1" xfId="0" applyFont="1" applyFill="1" applyBorder="1"/>
    <xf numFmtId="0" fontId="2" fillId="0" borderId="1" xfId="0" applyFont="1" applyBorder="1"/>
    <xf numFmtId="0" fontId="2" fillId="3" borderId="1" xfId="0" applyFont="1" applyFill="1" applyBorder="1"/>
    <xf numFmtId="4" fontId="2" fillId="0" borderId="1" xfId="0" applyNumberFormat="1" applyFont="1" applyBorder="1"/>
    <xf numFmtId="4" fontId="3" fillId="0" borderId="1" xfId="0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4" fontId="2" fillId="2" borderId="1" xfId="0" applyNumberFormat="1" applyFont="1" applyFill="1" applyBorder="1"/>
    <xf numFmtId="0" fontId="2" fillId="3" borderId="0" xfId="0" applyFont="1" applyFill="1" applyBorder="1"/>
    <xf numFmtId="4" fontId="2" fillId="3" borderId="0" xfId="0" applyNumberFormat="1" applyFont="1" applyFill="1" applyBorder="1"/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5" fillId="0" borderId="0" xfId="0" applyFont="1"/>
    <xf numFmtId="0" fontId="1" fillId="0" borderId="0" xfId="0" applyFont="1"/>
    <xf numFmtId="0" fontId="5" fillId="2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NumberFormat="1" applyFont="1" applyBorder="1"/>
    <xf numFmtId="164" fontId="1" fillId="2" borderId="1" xfId="0" applyNumberFormat="1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164" fontId="1" fillId="2" borderId="6" xfId="0" applyNumberFormat="1" applyFont="1" applyFill="1" applyBorder="1"/>
    <xf numFmtId="164" fontId="1" fillId="2" borderId="7" xfId="0" applyNumberFormat="1" applyFont="1" applyFill="1" applyBorder="1"/>
    <xf numFmtId="0" fontId="6" fillId="0" borderId="0" xfId="0" applyFont="1"/>
    <xf numFmtId="0" fontId="0" fillId="3" borderId="0" xfId="0" applyFont="1" applyFill="1" applyBorder="1"/>
    <xf numFmtId="0" fontId="1" fillId="2" borderId="0" xfId="0" applyFont="1" applyFill="1"/>
    <xf numFmtId="0" fontId="5" fillId="3" borderId="0" xfId="0" applyFont="1" applyFill="1"/>
    <xf numFmtId="14" fontId="5" fillId="2" borderId="0" xfId="0" applyNumberFormat="1" applyFont="1" applyFill="1" applyAlignment="1">
      <alignment horizontal="left"/>
    </xf>
    <xf numFmtId="0" fontId="5" fillId="4" borderId="0" xfId="0" applyFont="1" applyFill="1"/>
    <xf numFmtId="0" fontId="0" fillId="0" borderId="0" xfId="0" applyAlignment="1">
      <alignment horizontal="left"/>
    </xf>
    <xf numFmtId="0" fontId="0" fillId="2" borderId="0" xfId="0" applyFill="1"/>
    <xf numFmtId="0" fontId="5" fillId="5" borderId="0" xfId="0" applyFont="1" applyFill="1"/>
    <xf numFmtId="0" fontId="1" fillId="0" borderId="0" xfId="0" applyFont="1" applyBorder="1"/>
    <xf numFmtId="0" fontId="7" fillId="0" borderId="0" xfId="0" applyFont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164" fontId="0" fillId="0" borderId="0" xfId="0" applyNumberFormat="1" applyFont="1"/>
    <xf numFmtId="0" fontId="1" fillId="6" borderId="0" xfId="0" applyFont="1" applyFill="1" applyBorder="1"/>
    <xf numFmtId="164" fontId="1" fillId="6" borderId="0" xfId="0" applyNumberFormat="1" applyFont="1" applyFill="1" applyBorder="1"/>
    <xf numFmtId="0" fontId="8" fillId="0" borderId="0" xfId="0" applyFont="1"/>
    <xf numFmtId="0" fontId="9" fillId="0" borderId="0" xfId="0" applyFont="1"/>
    <xf numFmtId="0" fontId="1" fillId="2" borderId="1" xfId="0" applyFont="1" applyFill="1" applyBorder="1" applyAlignment="1">
      <alignment horizontal="right"/>
    </xf>
    <xf numFmtId="2" fontId="1" fillId="0" borderId="1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2" fontId="1" fillId="2" borderId="1" xfId="0" applyNumberFormat="1" applyFont="1" applyFill="1" applyBorder="1"/>
    <xf numFmtId="164" fontId="1" fillId="7" borderId="1" xfId="0" applyNumberFormat="1" applyFont="1" applyFill="1" applyBorder="1"/>
    <xf numFmtId="0" fontId="1" fillId="8" borderId="1" xfId="0" applyFont="1" applyFill="1" applyBorder="1"/>
    <xf numFmtId="164" fontId="1" fillId="8" borderId="1" xfId="0" applyNumberFormat="1" applyFont="1" applyFill="1" applyBorder="1"/>
    <xf numFmtId="164" fontId="0" fillId="7" borderId="9" xfId="0" applyNumberFormat="1" applyFont="1" applyFill="1" applyBorder="1"/>
    <xf numFmtId="164" fontId="7" fillId="7" borderId="9" xfId="0" applyNumberFormat="1" applyFont="1" applyFill="1" applyBorder="1"/>
    <xf numFmtId="164" fontId="1" fillId="9" borderId="5" xfId="0" applyNumberFormat="1" applyFont="1" applyFill="1" applyBorder="1"/>
    <xf numFmtId="164" fontId="1" fillId="10" borderId="5" xfId="0" applyNumberFormat="1" applyFont="1" applyFill="1" applyBorder="1"/>
    <xf numFmtId="0" fontId="0" fillId="9" borderId="9" xfId="0" applyFont="1" applyFill="1" applyBorder="1"/>
    <xf numFmtId="0" fontId="5" fillId="6" borderId="0" xfId="0" applyFont="1" applyFill="1"/>
    <xf numFmtId="14" fontId="5" fillId="6" borderId="0" xfId="0" applyNumberFormat="1" applyFont="1" applyFill="1" applyAlignment="1">
      <alignment horizontal="left"/>
    </xf>
    <xf numFmtId="0" fontId="5" fillId="6" borderId="9" xfId="0" applyFont="1" applyFill="1" applyBorder="1"/>
    <xf numFmtId="14" fontId="5" fillId="6" borderId="9" xfId="0" applyNumberFormat="1" applyFont="1" applyFill="1" applyBorder="1" applyAlignment="1">
      <alignment horizontal="left"/>
    </xf>
    <xf numFmtId="0" fontId="10" fillId="0" borderId="9" xfId="0" applyFont="1" applyBorder="1"/>
    <xf numFmtId="0" fontId="5" fillId="5" borderId="9" xfId="0" applyFont="1" applyFill="1" applyBorder="1"/>
    <xf numFmtId="0" fontId="0" fillId="0" borderId="9" xfId="0" applyBorder="1"/>
    <xf numFmtId="0" fontId="1" fillId="0" borderId="9" xfId="0" applyFont="1" applyBorder="1"/>
    <xf numFmtId="0" fontId="0" fillId="0" borderId="9" xfId="0" applyBorder="1" applyAlignment="1">
      <alignment horizontal="left"/>
    </xf>
    <xf numFmtId="0" fontId="5" fillId="0" borderId="9" xfId="0" applyFont="1" applyBorder="1"/>
    <xf numFmtId="0" fontId="0" fillId="6" borderId="9" xfId="0" applyFill="1" applyBorder="1"/>
    <xf numFmtId="0" fontId="5" fillId="5" borderId="0" xfId="0" applyFont="1" applyFill="1" applyBorder="1"/>
    <xf numFmtId="0" fontId="0" fillId="11" borderId="0" xfId="0" applyFill="1"/>
    <xf numFmtId="164" fontId="7" fillId="9" borderId="9" xfId="0" applyNumberFormat="1" applyFont="1" applyFill="1" applyBorder="1"/>
    <xf numFmtId="0" fontId="11" fillId="2" borderId="1" xfId="0" applyFont="1" applyFill="1" applyBorder="1"/>
    <xf numFmtId="4" fontId="11" fillId="0" borderId="1" xfId="0" applyNumberFormat="1" applyFont="1" applyBorder="1"/>
    <xf numFmtId="4" fontId="11" fillId="2" borderId="1" xfId="0" applyNumberFormat="1" applyFont="1" applyFill="1" applyBorder="1"/>
    <xf numFmtId="14" fontId="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workbookViewId="0">
      <selection activeCell="F18" sqref="F18"/>
    </sheetView>
  </sheetViews>
  <sheetFormatPr defaultRowHeight="14.4" x14ac:dyDescent="0.3"/>
  <cols>
    <col min="1" max="1" width="4.33203125" customWidth="1"/>
    <col min="2" max="2" width="10.88671875" customWidth="1"/>
    <col min="4" max="4" width="10.88671875" customWidth="1"/>
    <col min="8" max="8" width="10.33203125" customWidth="1"/>
    <col min="9" max="9" width="21.33203125" customWidth="1"/>
  </cols>
  <sheetData>
    <row r="1" spans="1:11" x14ac:dyDescent="0.3">
      <c r="D1" s="1" t="s">
        <v>65</v>
      </c>
      <c r="K1" s="11"/>
    </row>
    <row r="2" spans="1:11" x14ac:dyDescent="0.3">
      <c r="A2" s="2"/>
      <c r="B2" s="2" t="s">
        <v>0</v>
      </c>
      <c r="C2" s="2" t="s">
        <v>1</v>
      </c>
      <c r="D2" s="2" t="s">
        <v>2</v>
      </c>
      <c r="E2" s="2" t="s">
        <v>3</v>
      </c>
      <c r="F2" s="2"/>
      <c r="G2" s="2" t="s">
        <v>4</v>
      </c>
      <c r="H2" s="78" t="s">
        <v>5</v>
      </c>
      <c r="I2" s="2" t="s">
        <v>6</v>
      </c>
    </row>
    <row r="3" spans="1:11" x14ac:dyDescent="0.3">
      <c r="A3" s="3">
        <v>1</v>
      </c>
      <c r="B3" s="3" t="s">
        <v>7</v>
      </c>
      <c r="C3" s="4">
        <v>225</v>
      </c>
      <c r="D3" s="3">
        <v>179</v>
      </c>
      <c r="E3" s="5">
        <v>12</v>
      </c>
      <c r="F3" s="5">
        <f t="shared" ref="F3:F13" si="0">D3*E3</f>
        <v>2148</v>
      </c>
      <c r="G3" s="6">
        <f>F3</f>
        <v>2148</v>
      </c>
      <c r="H3" s="79">
        <v>2100</v>
      </c>
      <c r="I3" s="7" t="s">
        <v>8</v>
      </c>
    </row>
    <row r="4" spans="1:11" ht="24.75" customHeight="1" x14ac:dyDescent="0.3">
      <c r="A4" s="3">
        <v>2</v>
      </c>
      <c r="B4" s="3" t="s">
        <v>9</v>
      </c>
      <c r="C4" s="3">
        <v>227</v>
      </c>
      <c r="D4" s="3">
        <v>253</v>
      </c>
      <c r="E4" s="5">
        <v>12</v>
      </c>
      <c r="F4" s="5">
        <f t="shared" si="0"/>
        <v>3036</v>
      </c>
      <c r="G4" s="6">
        <f t="shared" ref="G4:G14" si="1">F4</f>
        <v>3036</v>
      </c>
      <c r="H4" s="79">
        <v>3000</v>
      </c>
      <c r="I4" s="8" t="s">
        <v>57</v>
      </c>
    </row>
    <row r="5" spans="1:11" x14ac:dyDescent="0.3">
      <c r="A5" s="3">
        <v>3</v>
      </c>
      <c r="B5" s="3" t="s">
        <v>10</v>
      </c>
      <c r="C5" s="3">
        <v>229</v>
      </c>
      <c r="D5" s="3">
        <v>84</v>
      </c>
      <c r="E5" s="5">
        <v>12</v>
      </c>
      <c r="F5" s="5">
        <f t="shared" si="0"/>
        <v>1008</v>
      </c>
      <c r="G5" s="6">
        <f t="shared" si="1"/>
        <v>1008</v>
      </c>
      <c r="H5" s="79">
        <v>1000</v>
      </c>
      <c r="I5" s="7" t="s">
        <v>62</v>
      </c>
    </row>
    <row r="6" spans="1:11" x14ac:dyDescent="0.3">
      <c r="A6" s="3">
        <v>4</v>
      </c>
      <c r="B6" s="3" t="s">
        <v>11</v>
      </c>
      <c r="C6" s="3">
        <v>233</v>
      </c>
      <c r="D6" s="3">
        <v>1460</v>
      </c>
      <c r="E6" s="5">
        <v>12</v>
      </c>
      <c r="F6" s="5">
        <f t="shared" si="0"/>
        <v>17520</v>
      </c>
      <c r="G6" s="6">
        <f t="shared" si="1"/>
        <v>17520</v>
      </c>
      <c r="H6" s="79">
        <v>17500</v>
      </c>
      <c r="I6" s="7" t="s">
        <v>54</v>
      </c>
    </row>
    <row r="7" spans="1:11" x14ac:dyDescent="0.3">
      <c r="A7" s="3">
        <v>5</v>
      </c>
      <c r="B7" s="3" t="s">
        <v>12</v>
      </c>
      <c r="C7" s="3">
        <v>235</v>
      </c>
      <c r="D7" s="3">
        <v>122</v>
      </c>
      <c r="E7" s="5">
        <v>12</v>
      </c>
      <c r="F7" s="5">
        <f t="shared" si="0"/>
        <v>1464</v>
      </c>
      <c r="G7" s="6">
        <f t="shared" si="1"/>
        <v>1464</v>
      </c>
      <c r="H7" s="79">
        <v>1500</v>
      </c>
      <c r="I7" s="7" t="s">
        <v>13</v>
      </c>
    </row>
    <row r="8" spans="1:11" x14ac:dyDescent="0.3">
      <c r="A8" s="3">
        <v>6</v>
      </c>
      <c r="B8" s="3" t="s">
        <v>14</v>
      </c>
      <c r="C8" s="3">
        <v>236</v>
      </c>
      <c r="D8" s="3">
        <v>121</v>
      </c>
      <c r="E8" s="5">
        <v>12</v>
      </c>
      <c r="F8" s="5">
        <f t="shared" si="0"/>
        <v>1452</v>
      </c>
      <c r="G8" s="6">
        <f t="shared" si="1"/>
        <v>1452</v>
      </c>
      <c r="H8" s="79">
        <v>1500</v>
      </c>
      <c r="I8" s="7" t="s">
        <v>58</v>
      </c>
    </row>
    <row r="9" spans="1:11" x14ac:dyDescent="0.3">
      <c r="A9" s="3">
        <v>7</v>
      </c>
      <c r="B9" s="3" t="s">
        <v>15</v>
      </c>
      <c r="C9" s="3">
        <v>230</v>
      </c>
      <c r="D9" s="3">
        <v>243</v>
      </c>
      <c r="E9" s="5">
        <v>12</v>
      </c>
      <c r="F9" s="5">
        <f t="shared" si="0"/>
        <v>2916</v>
      </c>
      <c r="G9" s="6">
        <f t="shared" si="1"/>
        <v>2916</v>
      </c>
      <c r="H9" s="79">
        <v>3000</v>
      </c>
      <c r="I9" s="7" t="s">
        <v>16</v>
      </c>
    </row>
    <row r="10" spans="1:11" ht="27.75" customHeight="1" x14ac:dyDescent="0.3">
      <c r="A10" s="3">
        <v>8</v>
      </c>
      <c r="B10" s="3" t="s">
        <v>17</v>
      </c>
      <c r="C10" s="3">
        <v>241</v>
      </c>
      <c r="D10" s="3">
        <v>234</v>
      </c>
      <c r="E10" s="5">
        <v>12</v>
      </c>
      <c r="F10" s="5">
        <f t="shared" si="0"/>
        <v>2808</v>
      </c>
      <c r="G10" s="6">
        <f t="shared" si="1"/>
        <v>2808</v>
      </c>
      <c r="H10" s="79">
        <v>2800</v>
      </c>
      <c r="I10" s="8" t="s">
        <v>18</v>
      </c>
    </row>
    <row r="11" spans="1:11" x14ac:dyDescent="0.3">
      <c r="A11" s="3">
        <v>9</v>
      </c>
      <c r="B11" s="3" t="s">
        <v>19</v>
      </c>
      <c r="C11" s="3">
        <v>243</v>
      </c>
      <c r="D11" s="3">
        <v>121</v>
      </c>
      <c r="E11" s="5">
        <v>12</v>
      </c>
      <c r="F11" s="5">
        <f t="shared" si="0"/>
        <v>1452</v>
      </c>
      <c r="G11" s="6">
        <f t="shared" si="1"/>
        <v>1452</v>
      </c>
      <c r="H11" s="79">
        <v>1500</v>
      </c>
      <c r="I11" s="7" t="s">
        <v>59</v>
      </c>
    </row>
    <row r="12" spans="1:11" ht="28.5" customHeight="1" x14ac:dyDescent="0.3">
      <c r="A12" s="3">
        <v>10</v>
      </c>
      <c r="B12" s="3" t="s">
        <v>20</v>
      </c>
      <c r="C12" s="3">
        <v>242</v>
      </c>
      <c r="D12" s="3">
        <v>135</v>
      </c>
      <c r="E12" s="5">
        <v>12</v>
      </c>
      <c r="F12" s="5">
        <f t="shared" si="0"/>
        <v>1620</v>
      </c>
      <c r="G12" s="6">
        <f t="shared" si="1"/>
        <v>1620</v>
      </c>
      <c r="H12" s="79">
        <v>1600</v>
      </c>
      <c r="I12" s="8" t="s">
        <v>21</v>
      </c>
    </row>
    <row r="13" spans="1:11" x14ac:dyDescent="0.3">
      <c r="A13" s="3">
        <v>11</v>
      </c>
      <c r="B13" s="3" t="s">
        <v>22</v>
      </c>
      <c r="C13" s="3">
        <v>249</v>
      </c>
      <c r="D13" s="3">
        <v>69</v>
      </c>
      <c r="E13" s="5">
        <v>12</v>
      </c>
      <c r="F13" s="5">
        <f t="shared" si="0"/>
        <v>828</v>
      </c>
      <c r="G13" s="6">
        <f t="shared" si="1"/>
        <v>828</v>
      </c>
      <c r="H13" s="79">
        <v>800</v>
      </c>
      <c r="I13" s="7" t="s">
        <v>55</v>
      </c>
    </row>
    <row r="14" spans="1:11" x14ac:dyDescent="0.3">
      <c r="A14" s="2"/>
      <c r="B14" s="2" t="s">
        <v>23</v>
      </c>
      <c r="C14" s="2"/>
      <c r="D14" s="2">
        <f>SUM(D3:D13)</f>
        <v>3021</v>
      </c>
      <c r="E14" s="2"/>
      <c r="F14" s="9">
        <f>SUM(F3:F13)</f>
        <v>36252</v>
      </c>
      <c r="G14" s="6">
        <f t="shared" si="1"/>
        <v>36252</v>
      </c>
      <c r="H14" s="80">
        <f>SUM(H3:H13)</f>
        <v>36300</v>
      </c>
      <c r="I14" s="7"/>
    </row>
    <row r="15" spans="1:11" x14ac:dyDescent="0.3">
      <c r="A15" s="10"/>
      <c r="B15" s="10"/>
      <c r="C15" s="10"/>
      <c r="D15" s="10"/>
      <c r="E15" s="10"/>
      <c r="F15" s="11"/>
      <c r="G15" s="11"/>
      <c r="H15" s="11"/>
    </row>
    <row r="16" spans="1:11" x14ac:dyDescent="0.3">
      <c r="A16" s="10" t="s">
        <v>24</v>
      </c>
      <c r="B16" s="10"/>
      <c r="C16" s="10"/>
      <c r="D16" s="10" t="s">
        <v>60</v>
      </c>
      <c r="E16" s="10"/>
      <c r="F16" s="11"/>
      <c r="G16" s="11"/>
    </row>
    <row r="17" spans="1:1" x14ac:dyDescent="0.3">
      <c r="A17" t="s">
        <v>66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tabSelected="1" workbookViewId="0">
      <selection activeCell="B23" sqref="B23"/>
    </sheetView>
  </sheetViews>
  <sheetFormatPr defaultRowHeight="14.4" x14ac:dyDescent="0.3"/>
  <cols>
    <col min="1" max="1" width="13.109375" customWidth="1"/>
    <col min="2" max="2" width="37.6640625" customWidth="1"/>
    <col min="3" max="3" width="12.44140625" customWidth="1"/>
    <col min="4" max="4" width="14.5546875" customWidth="1"/>
    <col min="5" max="5" width="12.109375" customWidth="1"/>
    <col min="6" max="6" width="12.44140625" customWidth="1"/>
    <col min="7" max="7" width="13.88671875" customWidth="1"/>
    <col min="8" max="8" width="12.6640625" customWidth="1"/>
  </cols>
  <sheetData>
    <row r="1" spans="1:9" ht="18" thickBot="1" x14ac:dyDescent="0.35">
      <c r="A1" s="12" t="s">
        <v>52</v>
      </c>
      <c r="B1" s="13"/>
      <c r="C1" s="13"/>
      <c r="D1" s="13"/>
      <c r="E1" s="14"/>
    </row>
    <row r="2" spans="1:9" ht="15.6" x14ac:dyDescent="0.3">
      <c r="A2" t="s">
        <v>25</v>
      </c>
      <c r="B2" s="15"/>
      <c r="C2" s="15"/>
      <c r="D2" s="15"/>
      <c r="E2" s="15"/>
    </row>
    <row r="3" spans="1:9" ht="15.6" x14ac:dyDescent="0.3">
      <c r="A3" s="17" t="s">
        <v>26</v>
      </c>
      <c r="B3" s="17"/>
      <c r="C3" s="16"/>
      <c r="D3" s="16"/>
      <c r="E3" s="16"/>
    </row>
    <row r="4" spans="1:9" x14ac:dyDescent="0.3">
      <c r="A4" s="16"/>
      <c r="B4" s="16"/>
      <c r="C4" s="16"/>
      <c r="D4" s="16"/>
      <c r="E4" s="16"/>
    </row>
    <row r="5" spans="1:9" ht="15.6" x14ac:dyDescent="0.3">
      <c r="A5" s="17" t="s">
        <v>67</v>
      </c>
      <c r="B5" s="17"/>
      <c r="C5" s="17"/>
      <c r="D5" s="16"/>
      <c r="E5" s="16"/>
    </row>
    <row r="6" spans="1:9" ht="24.9" customHeight="1" x14ac:dyDescent="0.3">
      <c r="A6" s="18" t="s">
        <v>27</v>
      </c>
      <c r="B6" s="18" t="s">
        <v>28</v>
      </c>
      <c r="C6" s="19" t="s">
        <v>29</v>
      </c>
      <c r="D6" s="20" t="s">
        <v>48</v>
      </c>
      <c r="E6" s="51" t="s">
        <v>48</v>
      </c>
      <c r="F6" s="54" t="s">
        <v>49</v>
      </c>
      <c r="G6" s="54" t="s">
        <v>49</v>
      </c>
      <c r="H6" s="54" t="s">
        <v>49</v>
      </c>
      <c r="I6" s="21"/>
    </row>
    <row r="7" spans="1:9" ht="43.5" customHeight="1" x14ac:dyDescent="0.3">
      <c r="A7" s="18"/>
      <c r="B7" s="18"/>
      <c r="C7" s="42" t="s">
        <v>68</v>
      </c>
      <c r="D7" s="42" t="s">
        <v>69</v>
      </c>
      <c r="E7" s="43" t="s">
        <v>70</v>
      </c>
      <c r="F7" s="52" t="s">
        <v>68</v>
      </c>
      <c r="G7" s="52" t="s">
        <v>69</v>
      </c>
      <c r="H7" s="53" t="s">
        <v>70</v>
      </c>
      <c r="I7" s="21"/>
    </row>
    <row r="8" spans="1:9" ht="24.9" customHeight="1" x14ac:dyDescent="0.3">
      <c r="A8" s="22" t="s">
        <v>30</v>
      </c>
      <c r="B8" s="23" t="s">
        <v>31</v>
      </c>
      <c r="C8" s="56">
        <v>36.4</v>
      </c>
      <c r="D8" s="57">
        <v>36.4</v>
      </c>
      <c r="E8" s="61">
        <v>36.299999999999997</v>
      </c>
      <c r="F8" s="59"/>
      <c r="G8" s="60"/>
      <c r="H8" s="63"/>
      <c r="I8" s="21"/>
    </row>
    <row r="9" spans="1:9" ht="24.9" customHeight="1" x14ac:dyDescent="0.3">
      <c r="A9" s="25">
        <v>36395139</v>
      </c>
      <c r="B9" s="23" t="s">
        <v>32</v>
      </c>
      <c r="C9" s="56"/>
      <c r="D9" s="57"/>
      <c r="E9" s="61"/>
      <c r="F9" s="60">
        <v>1</v>
      </c>
      <c r="G9" s="60">
        <v>1</v>
      </c>
      <c r="H9" s="77">
        <v>1</v>
      </c>
      <c r="I9" s="21"/>
    </row>
    <row r="10" spans="1:9" ht="24.9" customHeight="1" x14ac:dyDescent="0.3">
      <c r="A10" s="25">
        <v>36395168</v>
      </c>
      <c r="B10" s="23" t="s">
        <v>63</v>
      </c>
      <c r="C10" s="56"/>
      <c r="D10" s="57"/>
      <c r="E10" s="61"/>
      <c r="F10" s="60">
        <v>11</v>
      </c>
      <c r="G10" s="60">
        <v>11</v>
      </c>
      <c r="H10" s="77">
        <v>11</v>
      </c>
      <c r="I10" s="21"/>
    </row>
    <row r="11" spans="1:9" ht="24.9" customHeight="1" x14ac:dyDescent="0.3">
      <c r="A11" s="23">
        <v>36395169</v>
      </c>
      <c r="B11" s="23" t="s">
        <v>33</v>
      </c>
      <c r="C11" s="56"/>
      <c r="D11" s="57"/>
      <c r="E11" s="61"/>
      <c r="F11" s="60">
        <v>16.3</v>
      </c>
      <c r="G11" s="60">
        <v>16.3</v>
      </c>
      <c r="H11" s="77">
        <v>16.2</v>
      </c>
      <c r="I11" s="21"/>
    </row>
    <row r="12" spans="1:9" ht="24.9" customHeight="1" x14ac:dyDescent="0.3">
      <c r="A12" s="23">
        <v>36395179</v>
      </c>
      <c r="B12" s="23" t="s">
        <v>51</v>
      </c>
      <c r="C12" s="56"/>
      <c r="D12" s="57"/>
      <c r="E12" s="61"/>
      <c r="F12" s="60">
        <v>6.1</v>
      </c>
      <c r="G12" s="60">
        <v>6.1</v>
      </c>
      <c r="H12" s="77">
        <v>6.1</v>
      </c>
      <c r="I12" s="21"/>
    </row>
    <row r="13" spans="1:9" ht="24.9" customHeight="1" x14ac:dyDescent="0.3">
      <c r="A13" s="25">
        <v>63105163</v>
      </c>
      <c r="B13" s="23" t="s">
        <v>34</v>
      </c>
      <c r="C13" s="56"/>
      <c r="D13" s="57"/>
      <c r="E13" s="61"/>
      <c r="F13" s="60">
        <v>2</v>
      </c>
      <c r="G13" s="60">
        <v>1.8</v>
      </c>
      <c r="H13" s="77">
        <v>2</v>
      </c>
      <c r="I13" s="21"/>
    </row>
    <row r="14" spans="1:9" ht="24.9" customHeight="1" x14ac:dyDescent="0.3">
      <c r="A14" s="23"/>
      <c r="B14" s="18" t="s">
        <v>35</v>
      </c>
      <c r="C14" s="58">
        <f>SUM(C8:C13)</f>
        <v>36.4</v>
      </c>
      <c r="D14" s="57">
        <f>SUM(D8:D13)</f>
        <v>36.4</v>
      </c>
      <c r="E14" s="62">
        <f>SUM(E8:E13)</f>
        <v>36.299999999999997</v>
      </c>
      <c r="F14" s="60">
        <f>SUM(F8:F13)</f>
        <v>36.4</v>
      </c>
      <c r="G14" s="60">
        <f>SUM(G8:G13)</f>
        <v>36.199999999999996</v>
      </c>
      <c r="H14" s="77">
        <f>SUM(H9:H13)</f>
        <v>36.299999999999997</v>
      </c>
      <c r="I14" s="21"/>
    </row>
    <row r="15" spans="1:9" ht="24.9" customHeight="1" x14ac:dyDescent="0.3">
      <c r="A15" s="21"/>
      <c r="B15" s="21"/>
      <c r="C15" s="21"/>
      <c r="D15" s="21"/>
      <c r="E15" s="21"/>
      <c r="F15" s="21"/>
      <c r="G15" s="44"/>
      <c r="H15" s="21"/>
      <c r="I15" s="21"/>
    </row>
    <row r="16" spans="1:9" ht="24.9" customHeight="1" x14ac:dyDescent="0.3">
      <c r="A16" s="27" t="s">
        <v>36</v>
      </c>
      <c r="B16" s="28"/>
      <c r="C16" s="29"/>
      <c r="D16" s="28"/>
      <c r="E16" s="30">
        <f>E14</f>
        <v>36.299999999999997</v>
      </c>
      <c r="F16" s="21"/>
      <c r="G16" s="21"/>
      <c r="H16" s="21"/>
      <c r="I16" s="21"/>
    </row>
    <row r="17" spans="1:9" ht="24.9" customHeight="1" x14ac:dyDescent="0.3">
      <c r="A17" s="27" t="s">
        <v>37</v>
      </c>
      <c r="B17" s="28"/>
      <c r="C17" s="29"/>
      <c r="D17" s="28"/>
      <c r="E17" s="30">
        <f>H14</f>
        <v>36.299999999999997</v>
      </c>
      <c r="F17" s="21"/>
      <c r="G17" s="21"/>
      <c r="H17" s="21"/>
      <c r="I17" s="21"/>
    </row>
    <row r="18" spans="1:9" ht="24.9" customHeight="1" x14ac:dyDescent="0.3">
      <c r="A18" s="27" t="s">
        <v>38</v>
      </c>
      <c r="B18" s="28"/>
      <c r="C18" s="29"/>
      <c r="D18" s="28"/>
      <c r="E18" s="30">
        <f>E17-E16</f>
        <v>0</v>
      </c>
      <c r="F18" s="21"/>
      <c r="G18" s="21"/>
      <c r="H18" s="21"/>
      <c r="I18" s="21"/>
    </row>
    <row r="19" spans="1:9" ht="17.399999999999999" x14ac:dyDescent="0.3">
      <c r="A19" s="31" t="s">
        <v>39</v>
      </c>
      <c r="B19" s="21"/>
      <c r="C19" t="s">
        <v>53</v>
      </c>
      <c r="F19" s="21"/>
      <c r="G19" s="21"/>
      <c r="H19" s="21"/>
      <c r="I19" s="21"/>
    </row>
    <row r="20" spans="1:9" x14ac:dyDescent="0.3">
      <c r="A20" s="21"/>
      <c r="B20" s="21"/>
      <c r="C20" s="21"/>
      <c r="D20" s="21"/>
      <c r="E20" s="21"/>
      <c r="F20" s="21"/>
      <c r="G20" s="21"/>
      <c r="H20" s="21"/>
      <c r="I20" s="21"/>
    </row>
    <row r="21" spans="1:9" x14ac:dyDescent="0.3">
      <c r="A21" s="32" t="s">
        <v>46</v>
      </c>
      <c r="B21" s="21"/>
    </row>
    <row r="22" spans="1:9" x14ac:dyDescent="0.3">
      <c r="A22" s="16" t="s">
        <v>61</v>
      </c>
      <c r="B22" s="81">
        <v>44878</v>
      </c>
    </row>
    <row r="23" spans="1:9" x14ac:dyDescent="0.3">
      <c r="A23" s="16"/>
      <c r="B23" s="16"/>
    </row>
    <row r="24" spans="1:9" x14ac:dyDescent="0.3">
      <c r="A24" s="16"/>
      <c r="B24" s="16"/>
    </row>
    <row r="25" spans="1:9" x14ac:dyDescent="0.3">
      <c r="A25" s="16"/>
      <c r="B25" s="16"/>
    </row>
    <row r="26" spans="1:9" x14ac:dyDescent="0.3">
      <c r="A26" s="16"/>
      <c r="B26" s="16"/>
    </row>
    <row r="27" spans="1:9" ht="15.6" x14ac:dyDescent="0.3">
      <c r="A27" s="17" t="s">
        <v>40</v>
      </c>
      <c r="B27" s="33"/>
      <c r="D27" s="34"/>
      <c r="E27" s="34"/>
      <c r="F27" s="34"/>
      <c r="G27" s="34"/>
      <c r="H27" s="34"/>
      <c r="I27" s="34"/>
    </row>
    <row r="30" spans="1:9" ht="15.6" x14ac:dyDescent="0.3">
      <c r="A30" s="17" t="s">
        <v>41</v>
      </c>
      <c r="B30" s="35"/>
      <c r="C30" s="34"/>
      <c r="D30" s="36" t="s">
        <v>42</v>
      </c>
      <c r="E30" s="36"/>
      <c r="F30" s="36"/>
      <c r="G30" s="36"/>
      <c r="H30" s="36"/>
      <c r="I30" s="39"/>
    </row>
    <row r="34" spans="1:9" ht="15.6" x14ac:dyDescent="0.3">
      <c r="A34" s="17" t="s">
        <v>43</v>
      </c>
      <c r="B34" s="35"/>
      <c r="D34" s="36" t="s">
        <v>44</v>
      </c>
      <c r="E34" s="36"/>
      <c r="F34" s="36"/>
      <c r="G34" s="36"/>
      <c r="H34" s="36"/>
      <c r="I34" s="39"/>
    </row>
    <row r="35" spans="1:9" ht="15.6" x14ac:dyDescent="0.3">
      <c r="A35" s="16"/>
      <c r="B35" s="37"/>
      <c r="D35" s="15"/>
      <c r="E35" s="15"/>
      <c r="F35" s="15"/>
      <c r="G35" s="15"/>
      <c r="H35" s="15"/>
      <c r="I35" s="15"/>
    </row>
    <row r="36" spans="1:9" ht="15.6" x14ac:dyDescent="0.3">
      <c r="D36" s="15"/>
      <c r="E36" s="15"/>
      <c r="F36" s="15"/>
      <c r="G36" s="15"/>
      <c r="H36" s="15"/>
      <c r="I36" s="15"/>
    </row>
    <row r="37" spans="1:9" ht="15.6" x14ac:dyDescent="0.3">
      <c r="A37" s="17" t="s">
        <v>45</v>
      </c>
      <c r="B37" s="38"/>
      <c r="D37" s="36" t="s">
        <v>45</v>
      </c>
      <c r="E37" s="36"/>
      <c r="F37" s="36"/>
      <c r="G37" s="36"/>
      <c r="H37" s="36"/>
      <c r="I37" s="39"/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1"/>
  <sheetViews>
    <sheetView topLeftCell="A22" workbookViewId="0">
      <selection activeCell="B23" sqref="B23"/>
    </sheetView>
  </sheetViews>
  <sheetFormatPr defaultRowHeight="14.4" x14ac:dyDescent="0.3"/>
  <cols>
    <col min="1" max="1" width="28.44140625" customWidth="1"/>
    <col min="2" max="2" width="39.33203125" customWidth="1"/>
    <col min="3" max="3" width="14.44140625" customWidth="1"/>
    <col min="4" max="4" width="7" customWidth="1"/>
    <col min="5" max="5" width="20.6640625" customWidth="1"/>
  </cols>
  <sheetData>
    <row r="1" spans="1:9" ht="18" thickBot="1" x14ac:dyDescent="0.35">
      <c r="A1" s="12" t="s">
        <v>52</v>
      </c>
      <c r="B1" s="13"/>
      <c r="C1" s="13"/>
      <c r="D1" s="13"/>
      <c r="E1" s="14"/>
    </row>
    <row r="2" spans="1:9" ht="15.6" x14ac:dyDescent="0.3">
      <c r="A2" t="s">
        <v>25</v>
      </c>
      <c r="B2" s="15"/>
      <c r="C2" s="15"/>
      <c r="D2" s="15"/>
      <c r="E2" s="15"/>
    </row>
    <row r="3" spans="1:9" ht="15.6" x14ac:dyDescent="0.3">
      <c r="A3" s="17" t="s">
        <v>26</v>
      </c>
      <c r="B3" s="17"/>
      <c r="C3" s="16"/>
      <c r="D3" s="16"/>
      <c r="E3" s="16"/>
    </row>
    <row r="4" spans="1:9" x14ac:dyDescent="0.3">
      <c r="A4" s="16"/>
      <c r="B4" s="16"/>
      <c r="C4" s="16"/>
      <c r="D4" s="16"/>
      <c r="E4" s="16"/>
    </row>
    <row r="5" spans="1:9" ht="15.6" x14ac:dyDescent="0.3">
      <c r="A5" s="17" t="s">
        <v>71</v>
      </c>
      <c r="B5" s="17"/>
      <c r="C5" s="17"/>
      <c r="D5" s="16"/>
      <c r="E5" s="16"/>
    </row>
    <row r="6" spans="1:9" ht="24.9" customHeight="1" x14ac:dyDescent="0.3">
      <c r="A6" s="18" t="s">
        <v>27</v>
      </c>
      <c r="B6" s="18" t="s">
        <v>28</v>
      </c>
      <c r="C6" s="19" t="s">
        <v>72</v>
      </c>
      <c r="D6" s="18"/>
      <c r="E6" s="20" t="s">
        <v>73</v>
      </c>
      <c r="F6" s="21"/>
      <c r="G6" s="21"/>
      <c r="H6" s="21"/>
      <c r="I6" s="21"/>
    </row>
    <row r="7" spans="1:9" ht="24.9" customHeight="1" x14ac:dyDescent="0.3">
      <c r="A7" s="22" t="s">
        <v>30</v>
      </c>
      <c r="B7" s="23" t="s">
        <v>31</v>
      </c>
      <c r="C7" s="24">
        <v>36.4</v>
      </c>
      <c r="D7" s="18"/>
      <c r="E7" s="24">
        <v>36.4</v>
      </c>
      <c r="F7" s="21"/>
      <c r="G7" s="21"/>
      <c r="H7" s="21"/>
      <c r="I7" s="21"/>
    </row>
    <row r="8" spans="1:9" ht="24.9" customHeight="1" x14ac:dyDescent="0.3">
      <c r="A8" s="25"/>
      <c r="B8" s="23"/>
      <c r="C8" s="24"/>
      <c r="D8" s="18"/>
      <c r="E8" s="24"/>
      <c r="F8" s="21"/>
      <c r="G8" s="21"/>
      <c r="H8" s="21"/>
      <c r="I8" s="21"/>
    </row>
    <row r="9" spans="1:9" ht="24.9" customHeight="1" x14ac:dyDescent="0.3">
      <c r="A9" s="23"/>
      <c r="B9" s="18" t="s">
        <v>47</v>
      </c>
      <c r="C9" s="26">
        <f>SUM(C7:C8)</f>
        <v>36.4</v>
      </c>
      <c r="D9" s="18"/>
      <c r="E9" s="26">
        <f>SUM(E7:E8)</f>
        <v>36.4</v>
      </c>
      <c r="F9" s="21"/>
      <c r="G9" s="21"/>
      <c r="H9" s="21"/>
      <c r="I9" s="21"/>
    </row>
    <row r="10" spans="1:9" ht="24.9" customHeight="1" x14ac:dyDescent="0.3">
      <c r="A10" s="40"/>
      <c r="B10" s="45"/>
      <c r="C10" s="46"/>
      <c r="D10" s="45"/>
      <c r="E10" s="46"/>
      <c r="F10" s="21"/>
      <c r="G10" s="21"/>
      <c r="H10" s="21"/>
      <c r="I10" s="21"/>
    </row>
    <row r="11" spans="1:9" ht="24.9" customHeight="1" x14ac:dyDescent="0.3">
      <c r="A11" s="18" t="s">
        <v>27</v>
      </c>
      <c r="B11" s="18" t="s">
        <v>28</v>
      </c>
      <c r="C11" s="49" t="s">
        <v>74</v>
      </c>
      <c r="D11" s="18"/>
      <c r="E11" s="20" t="s">
        <v>75</v>
      </c>
      <c r="F11" s="21"/>
      <c r="G11" s="21"/>
      <c r="H11" s="21"/>
      <c r="I11" s="21"/>
    </row>
    <row r="12" spans="1:9" ht="24.9" customHeight="1" x14ac:dyDescent="0.3">
      <c r="A12" s="25">
        <v>36395139</v>
      </c>
      <c r="B12" s="23" t="s">
        <v>32</v>
      </c>
      <c r="C12" s="24">
        <v>1</v>
      </c>
      <c r="D12" s="18"/>
      <c r="E12" s="24">
        <v>1</v>
      </c>
      <c r="F12" s="21"/>
      <c r="G12" s="21"/>
      <c r="H12" s="21"/>
      <c r="I12" s="21"/>
    </row>
    <row r="13" spans="1:9" ht="24.9" customHeight="1" x14ac:dyDescent="0.3">
      <c r="A13" s="25">
        <v>36395168</v>
      </c>
      <c r="B13" s="23" t="s">
        <v>64</v>
      </c>
      <c r="C13" s="24">
        <v>11</v>
      </c>
      <c r="D13" s="18"/>
      <c r="E13" s="24">
        <v>11</v>
      </c>
      <c r="F13" s="21"/>
      <c r="G13" s="21"/>
      <c r="H13" s="21"/>
      <c r="I13" s="21"/>
    </row>
    <row r="14" spans="1:9" ht="24.9" customHeight="1" x14ac:dyDescent="0.3">
      <c r="A14" s="23">
        <v>36395169</v>
      </c>
      <c r="B14" s="23" t="s">
        <v>33</v>
      </c>
      <c r="C14" s="50">
        <v>16.3</v>
      </c>
      <c r="D14" s="18"/>
      <c r="E14" s="50">
        <v>16.3</v>
      </c>
      <c r="F14" s="21"/>
      <c r="G14" s="21"/>
      <c r="H14" s="21"/>
      <c r="I14" s="21"/>
    </row>
    <row r="15" spans="1:9" ht="24.9" customHeight="1" x14ac:dyDescent="0.3">
      <c r="A15" s="23">
        <v>36395179</v>
      </c>
      <c r="B15" s="23" t="s">
        <v>51</v>
      </c>
      <c r="C15" s="24">
        <v>6.1</v>
      </c>
      <c r="D15" s="18"/>
      <c r="E15" s="24">
        <v>6.1</v>
      </c>
      <c r="F15" s="21"/>
      <c r="G15" s="21"/>
      <c r="H15" s="21"/>
      <c r="I15" s="21"/>
    </row>
    <row r="16" spans="1:9" ht="24.9" customHeight="1" x14ac:dyDescent="0.3">
      <c r="A16" s="25">
        <v>63105163</v>
      </c>
      <c r="B16" s="23" t="s">
        <v>34</v>
      </c>
      <c r="C16" s="24">
        <v>2</v>
      </c>
      <c r="D16" s="18"/>
      <c r="E16" s="24">
        <v>2</v>
      </c>
      <c r="F16" s="21"/>
      <c r="G16" s="21"/>
      <c r="H16" s="21"/>
      <c r="I16" s="21"/>
    </row>
    <row r="17" spans="1:9" ht="24.9" customHeight="1" x14ac:dyDescent="0.3">
      <c r="A17" s="23"/>
      <c r="B17" s="18" t="s">
        <v>37</v>
      </c>
      <c r="C17" s="55">
        <f>SUM(C12:C16)</f>
        <v>36.4</v>
      </c>
      <c r="D17" s="18"/>
      <c r="E17" s="55">
        <f>SUM(E12:E16)</f>
        <v>36.4</v>
      </c>
      <c r="F17" s="21"/>
      <c r="G17" s="21"/>
      <c r="H17" s="21"/>
      <c r="I17" s="21"/>
    </row>
    <row r="18" spans="1:9" ht="24.9" customHeight="1" x14ac:dyDescent="0.3">
      <c r="A18" s="27" t="s">
        <v>38</v>
      </c>
      <c r="B18" s="28"/>
      <c r="C18" s="29">
        <v>0</v>
      </c>
      <c r="D18" s="28"/>
      <c r="E18" s="30">
        <v>0</v>
      </c>
      <c r="F18" s="21"/>
      <c r="G18" s="21"/>
      <c r="H18" s="21"/>
      <c r="I18" s="21"/>
    </row>
    <row r="19" spans="1:9" x14ac:dyDescent="0.3">
      <c r="A19" s="21"/>
      <c r="B19" s="21"/>
      <c r="C19" s="21"/>
      <c r="D19" s="21"/>
      <c r="E19" s="21"/>
      <c r="F19" s="21"/>
      <c r="G19" s="21"/>
      <c r="H19" s="21"/>
      <c r="I19" s="21"/>
    </row>
    <row r="20" spans="1:9" ht="15.6" x14ac:dyDescent="0.3">
      <c r="A20" s="47" t="s">
        <v>50</v>
      </c>
      <c r="B20" s="48"/>
      <c r="C20" s="21"/>
      <c r="D20" s="21"/>
      <c r="E20" s="21"/>
      <c r="F20" s="21"/>
      <c r="G20" s="21"/>
      <c r="H20" s="21"/>
      <c r="I20" s="21"/>
    </row>
    <row r="21" spans="1:9" x14ac:dyDescent="0.3">
      <c r="A21" s="21"/>
      <c r="B21" s="21"/>
      <c r="C21" s="21"/>
      <c r="D21" s="21"/>
      <c r="E21" s="21"/>
      <c r="F21" s="21"/>
      <c r="G21" s="21"/>
      <c r="H21" s="21"/>
      <c r="I21" s="21"/>
    </row>
    <row r="22" spans="1:9" x14ac:dyDescent="0.3">
      <c r="A22" s="32" t="s">
        <v>46</v>
      </c>
      <c r="B22" s="21"/>
      <c r="C22" t="s">
        <v>53</v>
      </c>
    </row>
    <row r="23" spans="1:9" x14ac:dyDescent="0.3">
      <c r="A23" s="16" t="s">
        <v>76</v>
      </c>
      <c r="B23" s="16"/>
    </row>
    <row r="24" spans="1:9" x14ac:dyDescent="0.3">
      <c r="A24" s="16"/>
      <c r="B24" s="16"/>
    </row>
    <row r="25" spans="1:9" x14ac:dyDescent="0.3">
      <c r="A25" s="16"/>
      <c r="B25" s="16"/>
    </row>
    <row r="26" spans="1:9" x14ac:dyDescent="0.3">
      <c r="A26" s="16"/>
      <c r="B26" s="16"/>
    </row>
    <row r="27" spans="1:9" x14ac:dyDescent="0.3">
      <c r="A27" s="16"/>
      <c r="B27" s="16"/>
    </row>
    <row r="28" spans="1:9" ht="15.6" x14ac:dyDescent="0.3">
      <c r="A28" s="17" t="s">
        <v>40</v>
      </c>
      <c r="B28" s="33"/>
      <c r="D28" s="34"/>
      <c r="E28" s="34"/>
      <c r="F28" s="34"/>
      <c r="G28" s="34"/>
      <c r="H28" s="34"/>
      <c r="I28" s="34"/>
    </row>
    <row r="31" spans="1:9" ht="15.6" x14ac:dyDescent="0.3">
      <c r="A31" s="64" t="s">
        <v>41</v>
      </c>
      <c r="B31" s="65"/>
      <c r="C31" s="39" t="s">
        <v>56</v>
      </c>
      <c r="D31" s="76"/>
      <c r="E31" s="39"/>
      <c r="F31" s="39"/>
      <c r="G31" s="39"/>
    </row>
    <row r="35" spans="1:9" ht="15.6" x14ac:dyDescent="0.3">
      <c r="A35" s="66" t="s">
        <v>43</v>
      </c>
      <c r="B35" s="67"/>
      <c r="C35" s="68" t="s">
        <v>43</v>
      </c>
      <c r="D35" s="69"/>
      <c r="E35" s="70"/>
      <c r="F35" s="70"/>
    </row>
    <row r="36" spans="1:9" ht="15.6" hidden="1" x14ac:dyDescent="0.3">
      <c r="A36" s="71"/>
      <c r="B36" s="72"/>
      <c r="C36" s="70"/>
      <c r="D36" s="73"/>
      <c r="E36" s="73"/>
      <c r="F36" s="73"/>
      <c r="G36" s="15"/>
      <c r="H36" s="15"/>
      <c r="I36" s="15"/>
    </row>
    <row r="37" spans="1:9" ht="15.6" x14ac:dyDescent="0.3">
      <c r="A37" s="70"/>
      <c r="B37" s="70"/>
      <c r="C37" s="70"/>
      <c r="D37" s="73"/>
      <c r="E37" s="73"/>
      <c r="F37" s="73"/>
      <c r="G37" s="15"/>
      <c r="H37" s="15"/>
      <c r="I37" s="15"/>
    </row>
    <row r="38" spans="1:9" ht="14.4" customHeight="1" x14ac:dyDescent="0.3">
      <c r="A38" s="66" t="s">
        <v>45</v>
      </c>
      <c r="B38" s="74"/>
      <c r="C38" s="68" t="s">
        <v>43</v>
      </c>
      <c r="D38" s="69"/>
      <c r="E38" s="69"/>
      <c r="F38" s="69"/>
      <c r="G38" s="75"/>
      <c r="H38" s="39"/>
    </row>
    <row r="39" spans="1:9" hidden="1" x14ac:dyDescent="0.3">
      <c r="A39" s="70"/>
      <c r="B39" s="70"/>
      <c r="C39" s="70"/>
      <c r="D39" s="70"/>
      <c r="E39" s="70"/>
      <c r="F39" s="70"/>
    </row>
    <row r="40" spans="1:9" x14ac:dyDescent="0.3">
      <c r="A40" s="70"/>
      <c r="B40" s="70"/>
      <c r="C40" s="70"/>
      <c r="D40" s="70"/>
      <c r="E40" s="70"/>
      <c r="F40" s="70"/>
    </row>
    <row r="41" spans="1:9" x14ac:dyDescent="0.3">
      <c r="A41" s="41"/>
    </row>
  </sheetData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Počet obyv.</vt:lpstr>
      <vt:lpstr>Návrh rozpočtu 2023</vt:lpstr>
      <vt:lpstr>Návrh střed.výhledu 2024-2025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2022-11-13T20:06:40Z</dcterms:modified>
</cp:coreProperties>
</file>